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5.03.2022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<sst xmlns="http://schemas.openxmlformats.org/spreadsheetml/2006/main" count="200" uniqueCount="96">
  <si>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</si>
  <si>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</si>
  <si>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</si>
  <si>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</si>
  <si>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</si>
  <si>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</si>
  <si>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</si>
  <si>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</si>
  <si>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</si>
  <si>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</si>
  <si>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</si>
  <si>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</si>
  <si>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</si>
  <si>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</si>
  <si>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</si>
  <si>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</si>
  <si>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</si>
  <si>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</si>
  <si>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</si>
  <si>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</si>
  <si>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</si>
  <si>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</si>
  <si>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</si>
  <si>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</si>
  <si>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</si>
  <si>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</si>
  <si>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</si>
  <si>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</si>
  <si>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</si>
  <si>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</si>
  <si>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</si>
  <si>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</si>
  <si>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</si>
  <si>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</si>
  <si>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</si>
  <si>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</si>
  <si>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</si>
  <si>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</si>
  <si>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</si>
  <si>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</si>
  <si>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</si>
  <si>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</si>
  <si>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</si>
  <si>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</si>
  <si>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</si>
  <si>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</si>
  <si>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</si>
  <si>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</si>
  <si>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</si>
  <si>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</si>
  <si>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</si>
  <si>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</si>
  <si>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</si>
  <si>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</si>
  <si>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</si>
  <si>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</si>
  <si>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</si>
  <si>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</si>
  <si>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</si>
  <si>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</si>
  <si>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</si>
  <si>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</si>
  <si>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</si>
  <si>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</si>
  <si>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</si>
  <si>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</si>
  <si>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</si>
  <si>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</si>
  <si>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</si>
  <si>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</si>
  <si>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</si>
  <si>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</si>
  <si>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</si>
  <si>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</si>
  <si>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</si>
  <si>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</si>
  <si>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</si>
  <si>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</si>
  <si>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</si>
  <si>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</si>
  <si>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</si>
  <si>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</si>
  <si>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</si>
  <si>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</si>
  <si>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</si>
  <si>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</si>
  <si>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</si>
  <si>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</si>
  <si>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</si>
  <si>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SC MEDOC SRL</t>
  </si>
  <si>
    <t>Subprogramul de radioterapie a bolnavilor cu afectiuni oncologice-IMRT</t>
  </si>
  <si>
    <t>Consumabile sisteme monitorizare continua a glicemiei</t>
  </si>
  <si>
    <t>Consumabile sisteme pompe de insulina cu senzori de monitorizare continua a glicemiei</t>
  </si>
  <si>
    <t xml:space="preserve"> </t>
  </si>
  <si>
    <t>Situatia valorilor contractate alocate unitatilor sanitare pentru derularea programelor/subprogramelor nationale de sanatate curative  pentru perioada  IANUARIE-MARTIE 2022</t>
  </si>
  <si>
    <t>Valoare contract perioada ianuarie-martie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</si>
</sst>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24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vertical="center" wrapText="1"/>
    </xf>
    <xf numFmtId="1" fontId="1" fillId="0" borderId="39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G127"/>
  <sheetViews>
    <sheetView tabSelected="1" zoomScalePageLayoutView="0" workbookViewId="0" topLeftCell="A22">
      <selection activeCell="H37" sqref="H37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91.0039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101" t="s">
        <v>94</v>
      </c>
      <c r="B8" s="101"/>
      <c r="C8" s="101"/>
      <c r="D8" s="101"/>
    </row>
    <row r="9" spans="1:4" ht="15.75" customHeight="1">
      <c r="A9" s="101"/>
      <c r="B9" s="101"/>
      <c r="C9" s="101"/>
      <c r="D9" s="101"/>
    </row>
    <row r="10" ht="15.75" thickBot="1">
      <c r="D10" s="72"/>
    </row>
    <row r="11" spans="1:4" ht="12.75" customHeight="1">
      <c r="A11" s="102" t="s">
        <v>0</v>
      </c>
      <c r="B11" s="105" t="s">
        <v>1</v>
      </c>
      <c r="C11" s="105" t="s">
        <v>2</v>
      </c>
      <c r="D11" s="108" t="s">
        <v>95</v>
      </c>
    </row>
    <row r="12" spans="1:4" ht="15" customHeight="1">
      <c r="A12" s="103"/>
      <c r="B12" s="106"/>
      <c r="C12" s="106"/>
      <c r="D12" s="109"/>
    </row>
    <row r="13" spans="1:4" ht="15" customHeight="1">
      <c r="A13" s="103"/>
      <c r="B13" s="106"/>
      <c r="C13" s="106"/>
      <c r="D13" s="109"/>
    </row>
    <row r="14" spans="1:4" ht="12.75" customHeight="1">
      <c r="A14" s="103"/>
      <c r="B14" s="106"/>
      <c r="C14" s="106"/>
      <c r="D14" s="109"/>
    </row>
    <row r="15" spans="1:4" ht="29.25" customHeight="1" thickBot="1">
      <c r="A15" s="104"/>
      <c r="B15" s="107"/>
      <c r="C15" s="107"/>
      <c r="D15" s="110"/>
    </row>
    <row r="16" spans="1:4" ht="48" customHeight="1">
      <c r="A16" s="111">
        <v>1</v>
      </c>
      <c r="B16" s="99" t="s">
        <v>4</v>
      </c>
      <c r="C16" s="77" t="s">
        <v>5</v>
      </c>
      <c r="D16" s="52">
        <f>D18+D17+D19+D20+D21+D22</f>
        <v>688000</v>
      </c>
    </row>
    <row r="17" spans="1:4" ht="15.75" customHeight="1">
      <c r="A17" s="111"/>
      <c r="B17" s="99"/>
      <c r="C17" s="41" t="s">
        <v>64</v>
      </c>
      <c r="D17" s="53">
        <v>221000</v>
      </c>
    </row>
    <row r="18" spans="1:4" ht="15.75" customHeight="1">
      <c r="A18" s="111"/>
      <c r="B18" s="99"/>
      <c r="C18" s="41" t="s">
        <v>65</v>
      </c>
      <c r="D18" s="53">
        <v>62000</v>
      </c>
    </row>
    <row r="19" spans="1:4" ht="15" customHeight="1">
      <c r="A19" s="111"/>
      <c r="B19" s="99"/>
      <c r="C19" s="41" t="s">
        <v>14</v>
      </c>
      <c r="D19" s="53">
        <v>127000</v>
      </c>
    </row>
    <row r="20" spans="1:4" ht="15" customHeight="1">
      <c r="A20" s="111"/>
      <c r="B20" s="99"/>
      <c r="C20" s="41" t="s">
        <v>15</v>
      </c>
      <c r="D20" s="53">
        <v>126000</v>
      </c>
    </row>
    <row r="21" spans="1:4" ht="15" customHeight="1">
      <c r="A21" s="111"/>
      <c r="B21" s="99"/>
      <c r="C21" s="41" t="s">
        <v>16</v>
      </c>
      <c r="D21" s="54">
        <v>22000</v>
      </c>
    </row>
    <row r="22" spans="1:4" ht="15" customHeight="1">
      <c r="A22" s="111"/>
      <c r="B22" s="99"/>
      <c r="C22" s="41" t="s">
        <v>87</v>
      </c>
      <c r="D22" s="54">
        <v>130000</v>
      </c>
    </row>
    <row r="23" spans="1:4" ht="15.75">
      <c r="A23" s="111"/>
      <c r="B23" s="99"/>
      <c r="C23" s="42" t="s">
        <v>6</v>
      </c>
      <c r="D23" s="55">
        <f>D24+D25+D26</f>
        <v>472720.24</v>
      </c>
    </row>
    <row r="24" spans="1:4" ht="15" customHeight="1">
      <c r="A24" s="111"/>
      <c r="B24" s="99"/>
      <c r="C24" s="43" t="s">
        <v>6</v>
      </c>
      <c r="D24" s="56">
        <v>299560.22</v>
      </c>
    </row>
    <row r="25" spans="1:4" ht="39.75" customHeight="1">
      <c r="A25" s="111"/>
      <c r="B25" s="99"/>
      <c r="C25" s="45" t="s">
        <v>31</v>
      </c>
      <c r="D25" s="56">
        <v>0</v>
      </c>
    </row>
    <row r="26" spans="1:4" ht="39.75" customHeight="1">
      <c r="A26" s="111"/>
      <c r="B26" s="99"/>
      <c r="C26" s="30" t="s">
        <v>73</v>
      </c>
      <c r="D26" s="57">
        <v>173160.02</v>
      </c>
    </row>
    <row r="27" spans="1:4" ht="15.75">
      <c r="A27" s="111"/>
      <c r="B27" s="99"/>
      <c r="C27" s="42" t="s">
        <v>12</v>
      </c>
      <c r="D27" s="57">
        <f>D28+D29+D30+D31+D32+D33+D34+D35</f>
        <v>205372</v>
      </c>
    </row>
    <row r="28" spans="1:4" ht="15" customHeight="1">
      <c r="A28" s="111"/>
      <c r="B28" s="99"/>
      <c r="C28" s="41" t="s">
        <v>17</v>
      </c>
      <c r="D28" s="56">
        <v>372</v>
      </c>
    </row>
    <row r="29" spans="1:4" ht="15" customHeight="1">
      <c r="A29" s="111"/>
      <c r="B29" s="99"/>
      <c r="C29" s="41" t="s">
        <v>74</v>
      </c>
      <c r="D29" s="56">
        <v>4000</v>
      </c>
    </row>
    <row r="30" spans="1:4" ht="15" customHeight="1">
      <c r="A30" s="111"/>
      <c r="B30" s="99"/>
      <c r="C30" s="41" t="s">
        <v>18</v>
      </c>
      <c r="D30" s="56">
        <v>44000</v>
      </c>
    </row>
    <row r="31" spans="1:4" ht="15" customHeight="1">
      <c r="A31" s="111"/>
      <c r="B31" s="99"/>
      <c r="C31" s="17" t="s">
        <v>82</v>
      </c>
      <c r="D31" s="56">
        <v>0</v>
      </c>
    </row>
    <row r="32" spans="1:4" ht="15" customHeight="1">
      <c r="A32" s="111"/>
      <c r="B32" s="99"/>
      <c r="C32" s="17" t="s">
        <v>83</v>
      </c>
      <c r="D32" s="56">
        <v>130000</v>
      </c>
    </row>
    <row r="33" spans="1:4" ht="15" customHeight="1">
      <c r="A33" s="111"/>
      <c r="B33" s="99"/>
      <c r="C33" s="79" t="s">
        <v>91</v>
      </c>
      <c r="D33" s="80">
        <v>24000</v>
      </c>
    </row>
    <row r="34" spans="1:4" ht="15" customHeight="1">
      <c r="A34" s="111"/>
      <c r="B34" s="99"/>
      <c r="C34" s="17" t="s">
        <v>92</v>
      </c>
      <c r="D34" s="56">
        <v>0</v>
      </c>
    </row>
    <row r="35" spans="1:4" ht="15" customHeight="1">
      <c r="A35" s="111"/>
      <c r="B35" s="99"/>
      <c r="C35" s="20" t="s">
        <v>81</v>
      </c>
      <c r="D35" s="56">
        <v>3000</v>
      </c>
    </row>
    <row r="36" spans="1:4" ht="15.75">
      <c r="A36" s="111"/>
      <c r="B36" s="99"/>
      <c r="C36" s="42" t="s">
        <v>7</v>
      </c>
      <c r="D36" s="58">
        <f>D37+D38+D39</f>
        <v>116475.62</v>
      </c>
    </row>
    <row r="37" spans="1:4" ht="15" customHeight="1">
      <c r="A37" s="111"/>
      <c r="B37" s="99"/>
      <c r="C37" s="41" t="s">
        <v>38</v>
      </c>
      <c r="D37" s="53">
        <v>27916</v>
      </c>
    </row>
    <row r="38" spans="1:4" ht="15" customHeight="1">
      <c r="A38" s="111"/>
      <c r="B38" s="99"/>
      <c r="C38" s="41" t="s">
        <v>84</v>
      </c>
      <c r="D38" s="53">
        <v>34492</v>
      </c>
    </row>
    <row r="39" spans="1:4" ht="15" customHeight="1">
      <c r="A39" s="111"/>
      <c r="B39" s="99"/>
      <c r="C39" s="41" t="s">
        <v>19</v>
      </c>
      <c r="D39" s="53">
        <v>54067.62</v>
      </c>
    </row>
    <row r="40" spans="1:4" ht="15.75">
      <c r="A40" s="111"/>
      <c r="B40" s="99"/>
      <c r="C40" s="42" t="s">
        <v>8</v>
      </c>
      <c r="D40" s="58">
        <f>D41+D42+D43</f>
        <v>370000</v>
      </c>
    </row>
    <row r="41" spans="1:4" ht="15" customHeight="1">
      <c r="A41" s="111"/>
      <c r="B41" s="99"/>
      <c r="C41" s="43" t="s">
        <v>32</v>
      </c>
      <c r="D41" s="56">
        <v>0</v>
      </c>
    </row>
    <row r="42" spans="1:4" ht="15" customHeight="1">
      <c r="A42" s="111"/>
      <c r="B42" s="99"/>
      <c r="C42" s="43" t="s">
        <v>33</v>
      </c>
      <c r="D42" s="56">
        <v>18000</v>
      </c>
    </row>
    <row r="43" spans="1:4" ht="15" customHeight="1">
      <c r="A43" s="111"/>
      <c r="B43" s="99"/>
      <c r="C43" s="43" t="s">
        <v>72</v>
      </c>
      <c r="D43" s="56">
        <v>352000</v>
      </c>
    </row>
    <row r="44" spans="1:4" ht="15.75">
      <c r="A44" s="111"/>
      <c r="B44" s="99"/>
      <c r="C44" s="42" t="s">
        <v>10</v>
      </c>
      <c r="D44" s="58">
        <f>D45+D46</f>
        <v>323000</v>
      </c>
    </row>
    <row r="45" spans="1:4" ht="15.75" customHeight="1">
      <c r="A45" s="111"/>
      <c r="B45" s="99"/>
      <c r="C45" s="43" t="s">
        <v>52</v>
      </c>
      <c r="D45" s="56">
        <v>322000</v>
      </c>
    </row>
    <row r="46" spans="1:4" ht="15.75" customHeight="1">
      <c r="A46" s="111"/>
      <c r="B46" s="99"/>
      <c r="C46" s="43" t="s">
        <v>51</v>
      </c>
      <c r="D46" s="56">
        <v>1000</v>
      </c>
    </row>
    <row r="47" spans="1:4" ht="15.75">
      <c r="A47" s="111"/>
      <c r="B47" s="99"/>
      <c r="C47" s="42" t="s">
        <v>25</v>
      </c>
      <c r="D47" s="58">
        <f>D48+D49+D50+D51+D52</f>
        <v>55000</v>
      </c>
    </row>
    <row r="48" spans="1:4" ht="15.75" customHeight="1">
      <c r="A48" s="111"/>
      <c r="B48" s="99"/>
      <c r="C48" s="41" t="s">
        <v>70</v>
      </c>
      <c r="D48" s="56">
        <v>4000</v>
      </c>
    </row>
    <row r="49" spans="1:4" ht="15" customHeight="1">
      <c r="A49" s="111"/>
      <c r="B49" s="99"/>
      <c r="C49" s="41" t="s">
        <v>28</v>
      </c>
      <c r="D49" s="53">
        <v>27000</v>
      </c>
    </row>
    <row r="50" spans="1:4" ht="15" customHeight="1">
      <c r="A50" s="111"/>
      <c r="B50" s="99"/>
      <c r="C50" s="41" t="s">
        <v>26</v>
      </c>
      <c r="D50" s="53">
        <v>12000</v>
      </c>
    </row>
    <row r="51" spans="1:4" ht="15" customHeight="1">
      <c r="A51" s="111"/>
      <c r="B51" s="99"/>
      <c r="C51" s="41" t="s">
        <v>71</v>
      </c>
      <c r="D51" s="53">
        <v>6000</v>
      </c>
    </row>
    <row r="52" spans="1:4" ht="15" customHeight="1">
      <c r="A52" s="47"/>
      <c r="B52" s="99"/>
      <c r="C52" s="41" t="s">
        <v>27</v>
      </c>
      <c r="D52" s="53">
        <v>6000</v>
      </c>
    </row>
    <row r="53" spans="1:4" ht="15" customHeight="1">
      <c r="A53" s="47"/>
      <c r="B53" s="99"/>
      <c r="C53" s="44" t="s">
        <v>66</v>
      </c>
      <c r="D53" s="57">
        <f>D54+D55</f>
        <v>0</v>
      </c>
    </row>
    <row r="54" spans="1:4" ht="15" customHeight="1">
      <c r="A54" s="47"/>
      <c r="B54" s="99"/>
      <c r="C54" s="41" t="s">
        <v>67</v>
      </c>
      <c r="D54" s="53">
        <v>0</v>
      </c>
    </row>
    <row r="55" spans="1:4" ht="15" customHeight="1">
      <c r="A55" s="47"/>
      <c r="B55" s="92"/>
      <c r="C55" s="41" t="s">
        <v>68</v>
      </c>
      <c r="D55" s="53">
        <v>0</v>
      </c>
    </row>
    <row r="56" spans="1:4" ht="15.75">
      <c r="A56" s="48"/>
      <c r="B56" s="93" t="s">
        <v>23</v>
      </c>
      <c r="C56" s="94"/>
      <c r="D56" s="58">
        <f>D16+D23+D27+D36+D40+D44+D47+D53</f>
        <v>2230567.86</v>
      </c>
    </row>
    <row r="57" spans="1:4" ht="31.5">
      <c r="A57" s="49">
        <v>2</v>
      </c>
      <c r="B57" s="23" t="s">
        <v>4</v>
      </c>
      <c r="C57" s="40" t="s">
        <v>13</v>
      </c>
      <c r="D57" s="58">
        <f>D58+D59</f>
        <v>1042449</v>
      </c>
    </row>
    <row r="58" spans="1:4" ht="15.75">
      <c r="A58" s="50"/>
      <c r="B58" s="24"/>
      <c r="C58" s="17" t="s">
        <v>43</v>
      </c>
      <c r="D58" s="53">
        <v>969969</v>
      </c>
    </row>
    <row r="59" spans="1:4" ht="15.75">
      <c r="A59" s="50"/>
      <c r="B59" s="24"/>
      <c r="C59" s="17" t="s">
        <v>44</v>
      </c>
      <c r="D59" s="53">
        <v>72480</v>
      </c>
    </row>
    <row r="60" spans="1:4" ht="31.5">
      <c r="A60" s="50">
        <v>3</v>
      </c>
      <c r="B60" s="23" t="s">
        <v>4</v>
      </c>
      <c r="C60" s="31" t="s">
        <v>54</v>
      </c>
      <c r="D60" s="57">
        <f>D62+D61+D63</f>
        <v>450400</v>
      </c>
    </row>
    <row r="61" spans="1:4" ht="15.75">
      <c r="A61" s="50"/>
      <c r="B61" s="24"/>
      <c r="C61" s="17"/>
      <c r="D61" s="53"/>
    </row>
    <row r="62" spans="1:4" ht="15.75">
      <c r="A62" s="50"/>
      <c r="B62" s="24"/>
      <c r="C62" s="17" t="s">
        <v>86</v>
      </c>
      <c r="D62" s="53">
        <v>426240</v>
      </c>
    </row>
    <row r="63" spans="1:4" ht="15.75">
      <c r="A63" s="50"/>
      <c r="B63" s="24"/>
      <c r="C63" s="17" t="s">
        <v>50</v>
      </c>
      <c r="D63" s="53">
        <v>24160</v>
      </c>
    </row>
    <row r="64" spans="1:4" ht="15.75" customHeight="1">
      <c r="A64" s="112">
        <v>4</v>
      </c>
      <c r="B64" s="91" t="s">
        <v>11</v>
      </c>
      <c r="C64" s="16" t="s">
        <v>6</v>
      </c>
      <c r="D64" s="58">
        <v>1142212.86</v>
      </c>
    </row>
    <row r="65" spans="1:4" ht="35.25" customHeight="1">
      <c r="A65" s="113"/>
      <c r="B65" s="99"/>
      <c r="C65" s="44" t="s">
        <v>73</v>
      </c>
      <c r="D65" s="58">
        <v>444804.54</v>
      </c>
    </row>
    <row r="66" spans="1:4" ht="35.25" customHeight="1">
      <c r="A66" s="113"/>
      <c r="B66" s="99"/>
      <c r="C66" s="44" t="s">
        <v>85</v>
      </c>
      <c r="D66" s="58">
        <v>12000</v>
      </c>
    </row>
    <row r="67" spans="1:4" ht="15.75">
      <c r="A67" s="113"/>
      <c r="B67" s="99"/>
      <c r="C67" s="16" t="s">
        <v>12</v>
      </c>
      <c r="D67" s="58">
        <v>115</v>
      </c>
    </row>
    <row r="68" spans="1:4" ht="15.75">
      <c r="A68" s="113"/>
      <c r="B68" s="99"/>
      <c r="C68" s="25" t="s">
        <v>7</v>
      </c>
      <c r="D68" s="63">
        <f>D69+D70+D72+D73+D71</f>
        <v>746294</v>
      </c>
    </row>
    <row r="69" spans="1:4" ht="15" customHeight="1">
      <c r="A69" s="114"/>
      <c r="B69" s="99"/>
      <c r="C69" s="17" t="s">
        <v>38</v>
      </c>
      <c r="D69" s="64">
        <v>38988</v>
      </c>
    </row>
    <row r="70" spans="1:4" ht="15" customHeight="1">
      <c r="A70" s="114"/>
      <c r="B70" s="99"/>
      <c r="C70" s="17" t="s">
        <v>75</v>
      </c>
      <c r="D70" s="64">
        <v>109014</v>
      </c>
    </row>
    <row r="71" spans="1:4" ht="15" customHeight="1">
      <c r="A71" s="114"/>
      <c r="B71" s="99"/>
      <c r="C71" s="17" t="s">
        <v>76</v>
      </c>
      <c r="D71" s="64">
        <v>338178</v>
      </c>
    </row>
    <row r="72" spans="1:4" ht="15" customHeight="1">
      <c r="A72" s="114"/>
      <c r="B72" s="99"/>
      <c r="C72" s="17" t="s">
        <v>69</v>
      </c>
      <c r="D72" s="64">
        <v>198000</v>
      </c>
    </row>
    <row r="73" spans="1:4" ht="15" customHeight="1">
      <c r="A73" s="115"/>
      <c r="B73" s="92"/>
      <c r="C73" s="17" t="s">
        <v>19</v>
      </c>
      <c r="D73" s="64">
        <v>62114</v>
      </c>
    </row>
    <row r="74" spans="1:4" ht="15.75">
      <c r="A74" s="51"/>
      <c r="B74" s="93" t="s">
        <v>23</v>
      </c>
      <c r="C74" s="94"/>
      <c r="D74" s="63">
        <f>D64+D65+D66+D67+D68</f>
        <v>2345426.4000000004</v>
      </c>
    </row>
    <row r="75" spans="1:4" ht="15.75">
      <c r="A75" s="49">
        <v>5</v>
      </c>
      <c r="B75" s="95" t="s">
        <v>3</v>
      </c>
      <c r="C75" s="16" t="s">
        <v>6</v>
      </c>
      <c r="D75" s="59">
        <v>1179709.22</v>
      </c>
    </row>
    <row r="76" spans="1:4" ht="31.5">
      <c r="A76" s="50"/>
      <c r="B76" s="96"/>
      <c r="C76" s="30" t="s">
        <v>73</v>
      </c>
      <c r="D76" s="60">
        <v>1770853.29</v>
      </c>
    </row>
    <row r="77" spans="1:4" ht="15.75">
      <c r="A77" s="50"/>
      <c r="B77" s="97" t="s">
        <v>23</v>
      </c>
      <c r="C77" s="98"/>
      <c r="D77" s="60">
        <f>D75+D76</f>
        <v>2950562.51</v>
      </c>
    </row>
    <row r="78" spans="1:4" ht="15.75">
      <c r="A78" s="82">
        <v>6</v>
      </c>
      <c r="B78" s="95" t="s">
        <v>24</v>
      </c>
      <c r="C78" s="25" t="s">
        <v>6</v>
      </c>
      <c r="D78" s="60">
        <v>169220.35</v>
      </c>
    </row>
    <row r="79" spans="1:7" ht="31.5" customHeight="1">
      <c r="A79" s="83"/>
      <c r="B79" s="100"/>
      <c r="C79" s="84" t="s">
        <v>73</v>
      </c>
      <c r="D79" s="87">
        <v>20955.78</v>
      </c>
      <c r="G79" s="15" t="s">
        <v>93</v>
      </c>
    </row>
    <row r="80" spans="1:4" ht="15.75" customHeight="1">
      <c r="A80" s="83"/>
      <c r="B80" s="100"/>
      <c r="C80" s="85"/>
      <c r="D80" s="88"/>
    </row>
    <row r="81" spans="1:4" ht="15.75" customHeight="1">
      <c r="A81" s="83"/>
      <c r="B81" s="100"/>
      <c r="C81" s="86"/>
      <c r="D81" s="89"/>
    </row>
    <row r="82" spans="1:4" ht="15.75">
      <c r="A82" s="78"/>
      <c r="B82" s="75"/>
      <c r="C82" s="76" t="s">
        <v>23</v>
      </c>
      <c r="D82" s="81">
        <f>D78+D79</f>
        <v>190176.13</v>
      </c>
    </row>
    <row r="83" spans="1:4" ht="31.5" customHeight="1">
      <c r="A83" s="82">
        <v>7</v>
      </c>
      <c r="B83" s="91" t="s">
        <v>34</v>
      </c>
      <c r="C83" s="25" t="s">
        <v>6</v>
      </c>
      <c r="D83" s="60">
        <v>4793933.06</v>
      </c>
    </row>
    <row r="84" spans="1:4" ht="31.5">
      <c r="A84" s="90"/>
      <c r="B84" s="92"/>
      <c r="C84" s="30" t="s">
        <v>73</v>
      </c>
      <c r="D84" s="60">
        <v>6690986.27</v>
      </c>
    </row>
    <row r="85" spans="1:4" ht="15.75">
      <c r="A85" s="49"/>
      <c r="B85" s="23"/>
      <c r="C85" s="30" t="s">
        <v>23</v>
      </c>
      <c r="D85" s="60">
        <f>D84+D83</f>
        <v>11484919.329999998</v>
      </c>
    </row>
    <row r="86" spans="1:4" ht="15.75">
      <c r="A86" s="82">
        <v>8</v>
      </c>
      <c r="B86" s="91" t="s">
        <v>41</v>
      </c>
      <c r="C86" s="25" t="s">
        <v>42</v>
      </c>
      <c r="D86" s="60">
        <v>255802.22</v>
      </c>
    </row>
    <row r="87" spans="1:4" ht="31.5">
      <c r="A87" s="90"/>
      <c r="B87" s="92"/>
      <c r="C87" s="30" t="s">
        <v>73</v>
      </c>
      <c r="D87" s="60">
        <v>340392.12</v>
      </c>
    </row>
    <row r="88" spans="1:4" ht="15.75">
      <c r="A88" s="74"/>
      <c r="B88" s="73"/>
      <c r="C88" s="30" t="s">
        <v>23</v>
      </c>
      <c r="D88" s="60">
        <f>D87+D86</f>
        <v>596194.34</v>
      </c>
    </row>
    <row r="89" spans="1:4" ht="15.75">
      <c r="A89" s="74">
        <v>9</v>
      </c>
      <c r="B89" s="91" t="s">
        <v>77</v>
      </c>
      <c r="C89" s="25" t="s">
        <v>42</v>
      </c>
      <c r="D89" s="60">
        <v>104083.24</v>
      </c>
    </row>
    <row r="90" spans="1:4" ht="31.5">
      <c r="A90" s="74"/>
      <c r="B90" s="92"/>
      <c r="C90" s="30" t="s">
        <v>73</v>
      </c>
      <c r="D90" s="60">
        <v>425876.08</v>
      </c>
    </row>
    <row r="91" spans="1:4" ht="15.75">
      <c r="A91" s="74"/>
      <c r="B91" s="73"/>
      <c r="C91" s="30" t="s">
        <v>23</v>
      </c>
      <c r="D91" s="60">
        <f>D89+D90</f>
        <v>529959.3200000001</v>
      </c>
    </row>
    <row r="92" spans="1:4" ht="15.75">
      <c r="A92" s="74">
        <v>10</v>
      </c>
      <c r="B92" s="91" t="s">
        <v>78</v>
      </c>
      <c r="C92" s="25" t="s">
        <v>42</v>
      </c>
      <c r="D92" s="60">
        <v>1104464.16</v>
      </c>
    </row>
    <row r="93" spans="1:4" ht="31.5">
      <c r="A93" s="74"/>
      <c r="B93" s="92"/>
      <c r="C93" s="30" t="s">
        <v>73</v>
      </c>
      <c r="D93" s="60">
        <v>1928057.82</v>
      </c>
    </row>
    <row r="94" spans="1:4" ht="15.75">
      <c r="A94" s="74"/>
      <c r="B94" s="73"/>
      <c r="C94" s="30" t="s">
        <v>23</v>
      </c>
      <c r="D94" s="60">
        <f>D93+D92</f>
        <v>3032521.98</v>
      </c>
    </row>
    <row r="95" spans="1:4" ht="31.5" customHeight="1">
      <c r="A95" s="74">
        <v>11</v>
      </c>
      <c r="B95" s="91" t="s">
        <v>79</v>
      </c>
      <c r="C95" s="30" t="s">
        <v>80</v>
      </c>
      <c r="D95" s="60">
        <v>999000</v>
      </c>
    </row>
    <row r="96" spans="1:4" ht="31.5">
      <c r="A96" s="74"/>
      <c r="B96" s="92"/>
      <c r="C96" s="30" t="s">
        <v>88</v>
      </c>
      <c r="D96" s="60">
        <v>390000</v>
      </c>
    </row>
    <row r="97" spans="1:4" ht="15.75">
      <c r="A97" s="74"/>
      <c r="B97" s="73"/>
      <c r="C97" s="30" t="s">
        <v>23</v>
      </c>
      <c r="D97" s="60">
        <v>2504520</v>
      </c>
    </row>
    <row r="98" spans="1:4" ht="15.75">
      <c r="A98" s="74">
        <v>12</v>
      </c>
      <c r="B98" s="73" t="s">
        <v>89</v>
      </c>
      <c r="C98" s="31" t="s">
        <v>90</v>
      </c>
      <c r="D98" s="60">
        <v>2286080</v>
      </c>
    </row>
    <row r="99" spans="1:4" ht="31.5">
      <c r="A99" s="49">
        <v>13</v>
      </c>
      <c r="B99" s="23" t="s">
        <v>61</v>
      </c>
      <c r="C99" s="30" t="s">
        <v>13</v>
      </c>
      <c r="D99" s="60">
        <f>D100+D101+D102+D103</f>
        <v>4756047.08</v>
      </c>
    </row>
    <row r="100" spans="1:4" ht="15.75">
      <c r="A100" s="49"/>
      <c r="B100" s="16"/>
      <c r="C100" s="20" t="s">
        <v>43</v>
      </c>
      <c r="D100" s="59">
        <v>3836118</v>
      </c>
    </row>
    <row r="101" spans="1:4" ht="15.75">
      <c r="A101" s="49"/>
      <c r="B101" s="16"/>
      <c r="C101" s="20" t="s">
        <v>45</v>
      </c>
      <c r="D101" s="59">
        <v>768924</v>
      </c>
    </row>
    <row r="102" spans="1:4" ht="15.75">
      <c r="A102" s="49"/>
      <c r="B102" s="16"/>
      <c r="C102" s="20" t="s">
        <v>44</v>
      </c>
      <c r="D102" s="59">
        <v>132869.84</v>
      </c>
    </row>
    <row r="103" spans="1:4" ht="15.75">
      <c r="A103" s="49"/>
      <c r="B103" s="16"/>
      <c r="C103" s="20" t="s">
        <v>46</v>
      </c>
      <c r="D103" s="59">
        <v>18135.24</v>
      </c>
    </row>
    <row r="104" spans="1:4" ht="47.25">
      <c r="A104" s="49">
        <v>14</v>
      </c>
      <c r="B104" s="23" t="s">
        <v>47</v>
      </c>
      <c r="C104" s="30" t="s">
        <v>13</v>
      </c>
      <c r="D104" s="59">
        <f>D105+D106+D107</f>
        <v>4485159</v>
      </c>
    </row>
    <row r="105" spans="1:4" ht="15.75">
      <c r="A105" s="49"/>
      <c r="B105" s="16"/>
      <c r="C105" s="20" t="s">
        <v>43</v>
      </c>
      <c r="D105" s="61">
        <v>3697551</v>
      </c>
    </row>
    <row r="106" spans="1:4" ht="15.75">
      <c r="A106" s="49"/>
      <c r="B106" s="16"/>
      <c r="C106" s="20" t="s">
        <v>45</v>
      </c>
      <c r="D106" s="61">
        <v>744120</v>
      </c>
    </row>
    <row r="107" spans="1:4" ht="16.5" thickBot="1">
      <c r="A107" s="65"/>
      <c r="B107" s="66"/>
      <c r="C107" s="67" t="s">
        <v>44</v>
      </c>
      <c r="D107" s="62">
        <v>43488</v>
      </c>
    </row>
    <row r="108" spans="2:4" ht="15">
      <c r="B108" s="27"/>
      <c r="D108" s="27"/>
    </row>
    <row r="109" spans="2:4" ht="15">
      <c r="B109" s="27"/>
      <c r="C109" s="27"/>
      <c r="D109" s="27"/>
    </row>
    <row r="110" spans="2:4" ht="15.75">
      <c r="B110" s="68"/>
      <c r="C110" s="69"/>
      <c r="D110" s="68"/>
    </row>
    <row r="111" spans="2:4" ht="15">
      <c r="B111" s="69"/>
      <c r="C111" s="69"/>
      <c r="D111" s="69"/>
    </row>
    <row r="112" spans="2:4" ht="15">
      <c r="B112" s="69"/>
      <c r="C112" s="69"/>
      <c r="D112" s="70"/>
    </row>
    <row r="113" spans="2:4" ht="15">
      <c r="B113" s="69"/>
      <c r="C113" s="69"/>
      <c r="D113" s="70"/>
    </row>
    <row r="114" spans="2:4" ht="15.75">
      <c r="B114" s="71"/>
      <c r="C114" s="68"/>
      <c r="D114" s="70"/>
    </row>
    <row r="115" spans="2:4" ht="15.75">
      <c r="B115" s="71"/>
      <c r="C115" s="68"/>
      <c r="D115" s="70"/>
    </row>
    <row r="116" spans="2:4" ht="15.75">
      <c r="B116" s="71"/>
      <c r="C116" s="68"/>
      <c r="D116" s="70"/>
    </row>
    <row r="117" spans="2:4" ht="15.75">
      <c r="B117" s="71"/>
      <c r="C117" s="68"/>
      <c r="D117" s="70"/>
    </row>
    <row r="118" spans="2:4" ht="15.75">
      <c r="B118" s="68"/>
      <c r="C118" s="68"/>
      <c r="D118" s="70"/>
    </row>
    <row r="119" spans="2:4" ht="15.75">
      <c r="B119" s="68"/>
      <c r="C119" s="68"/>
      <c r="D119" s="70"/>
    </row>
    <row r="120" spans="2:4" ht="15.75">
      <c r="B120" s="68"/>
      <c r="C120" s="71"/>
      <c r="D120" s="70"/>
    </row>
    <row r="121" ht="15">
      <c r="B121" s="27"/>
    </row>
    <row r="122" ht="15">
      <c r="B122" s="27"/>
    </row>
    <row r="123" ht="15">
      <c r="B123" s="27"/>
    </row>
    <row r="124" ht="15">
      <c r="B124" s="27"/>
    </row>
    <row r="125" ht="15">
      <c r="B125" s="27"/>
    </row>
    <row r="126" ht="15">
      <c r="B126" s="27"/>
    </row>
    <row r="127" ht="15">
      <c r="B127" s="27"/>
    </row>
  </sheetData>
  <sheetProtection/>
  <mergeCells count="24">
    <mergeCell ref="B95:B96"/>
    <mergeCell ref="B16:B55"/>
    <mergeCell ref="A8:D9"/>
    <mergeCell ref="A11:A15"/>
    <mergeCell ref="B11:B15"/>
    <mergeCell ref="C11:C15"/>
    <mergeCell ref="D11:D15"/>
    <mergeCell ref="A16:A51"/>
    <mergeCell ref="B56:C56"/>
    <mergeCell ref="A64:A73"/>
    <mergeCell ref="B74:C74"/>
    <mergeCell ref="B75:B76"/>
    <mergeCell ref="B77:C77"/>
    <mergeCell ref="B64:B73"/>
    <mergeCell ref="B89:B90"/>
    <mergeCell ref="B92:B93"/>
    <mergeCell ref="B86:B87"/>
    <mergeCell ref="B78:B81"/>
    <mergeCell ref="A78:A81"/>
    <mergeCell ref="C79:C81"/>
    <mergeCell ref="D79:D81"/>
    <mergeCell ref="A86:A87"/>
    <mergeCell ref="B83:B84"/>
    <mergeCell ref="A83:A84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16" t="s">
        <v>0</v>
      </c>
      <c r="B11" s="105" t="s">
        <v>1</v>
      </c>
      <c r="C11" s="105" t="s">
        <v>2</v>
      </c>
      <c r="D11" s="105" t="s">
        <v>60</v>
      </c>
      <c r="E11" s="105" t="s">
        <v>20</v>
      </c>
      <c r="F11" s="119" t="s">
        <v>21</v>
      </c>
      <c r="G11" s="122" t="s">
        <v>37</v>
      </c>
      <c r="H11" s="91" t="s">
        <v>35</v>
      </c>
      <c r="I11" s="91" t="s">
        <v>36</v>
      </c>
      <c r="J11" s="124" t="s">
        <v>22</v>
      </c>
      <c r="K11" s="124" t="s">
        <v>53</v>
      </c>
    </row>
    <row r="12" spans="1:11" ht="15" customHeight="1">
      <c r="A12" s="117"/>
      <c r="B12" s="106"/>
      <c r="C12" s="106"/>
      <c r="D12" s="106"/>
      <c r="E12" s="106"/>
      <c r="F12" s="120"/>
      <c r="G12" s="93"/>
      <c r="H12" s="99"/>
      <c r="I12" s="99"/>
      <c r="J12" s="125"/>
      <c r="K12" s="125"/>
    </row>
    <row r="13" spans="1:11" ht="15" customHeight="1">
      <c r="A13" s="117"/>
      <c r="B13" s="106"/>
      <c r="C13" s="106"/>
      <c r="D13" s="106"/>
      <c r="E13" s="106"/>
      <c r="F13" s="120"/>
      <c r="G13" s="93"/>
      <c r="H13" s="99"/>
      <c r="I13" s="99"/>
      <c r="J13" s="125"/>
      <c r="K13" s="125"/>
    </row>
    <row r="14" spans="1:11" ht="12.75" customHeight="1">
      <c r="A14" s="117"/>
      <c r="B14" s="106"/>
      <c r="C14" s="106"/>
      <c r="D14" s="106"/>
      <c r="E14" s="106"/>
      <c r="F14" s="120"/>
      <c r="G14" s="93"/>
      <c r="H14" s="99"/>
      <c r="I14" s="99"/>
      <c r="J14" s="125"/>
      <c r="K14" s="125"/>
    </row>
    <row r="15" spans="1:11" ht="21.75" customHeight="1" thickBot="1">
      <c r="A15" s="118"/>
      <c r="B15" s="91"/>
      <c r="C15" s="91"/>
      <c r="D15" s="91"/>
      <c r="E15" s="91"/>
      <c r="F15" s="121"/>
      <c r="G15" s="123"/>
      <c r="H15" s="99"/>
      <c r="I15" s="99"/>
      <c r="J15" s="126"/>
      <c r="K15" s="126"/>
    </row>
    <row r="16" spans="1:11" ht="15.75" customHeight="1">
      <c r="A16" s="127">
        <v>1</v>
      </c>
      <c r="B16" s="129" t="s">
        <v>4</v>
      </c>
      <c r="C16" s="16" t="s">
        <v>5</v>
      </c>
      <c r="D16" s="10">
        <f>D17+D18+D19+D20</f>
        <v>365290</v>
      </c>
      <c r="E16" s="132">
        <f>D22+D57+D65+D66+D67+D68</f>
        <v>31727678.12</v>
      </c>
      <c r="F16" s="132">
        <f>D28+D59</f>
        <v>1697030</v>
      </c>
      <c r="G16" s="132">
        <f>D29+D60</f>
        <v>598440</v>
      </c>
      <c r="H16" s="132">
        <f>D30+D61</f>
        <v>432310</v>
      </c>
      <c r="I16" s="132">
        <f>D31+D62</f>
        <v>68780</v>
      </c>
      <c r="J16" s="134">
        <f>D34+D63</f>
        <v>595500</v>
      </c>
      <c r="K16" s="34"/>
    </row>
    <row r="17" spans="1:11" ht="15.75" customHeight="1">
      <c r="A17" s="128"/>
      <c r="B17" s="130"/>
      <c r="C17" s="17" t="s">
        <v>56</v>
      </c>
      <c r="D17" s="18">
        <v>0</v>
      </c>
      <c r="E17" s="132"/>
      <c r="F17" s="132"/>
      <c r="G17" s="132"/>
      <c r="H17" s="132"/>
      <c r="I17" s="132"/>
      <c r="J17" s="134"/>
      <c r="K17" s="35"/>
    </row>
    <row r="18" spans="1:11" ht="15" customHeight="1">
      <c r="A18" s="128"/>
      <c r="B18" s="130"/>
      <c r="C18" s="17" t="s">
        <v>14</v>
      </c>
      <c r="D18" s="18">
        <v>188570</v>
      </c>
      <c r="E18" s="133"/>
      <c r="F18" s="133"/>
      <c r="G18" s="133"/>
      <c r="H18" s="133"/>
      <c r="I18" s="133"/>
      <c r="J18" s="135"/>
      <c r="K18" s="35"/>
    </row>
    <row r="19" spans="1:11" ht="15" customHeight="1">
      <c r="A19" s="128"/>
      <c r="B19" s="130"/>
      <c r="C19" s="17" t="s">
        <v>15</v>
      </c>
      <c r="D19" s="18">
        <v>128530</v>
      </c>
      <c r="E19" s="133"/>
      <c r="F19" s="133"/>
      <c r="G19" s="133"/>
      <c r="H19" s="133"/>
      <c r="I19" s="133"/>
      <c r="J19" s="135"/>
      <c r="K19" s="35"/>
    </row>
    <row r="20" spans="1:11" ht="15" customHeight="1">
      <c r="A20" s="128"/>
      <c r="B20" s="130"/>
      <c r="C20" s="17" t="s">
        <v>16</v>
      </c>
      <c r="D20" s="38">
        <v>48190</v>
      </c>
      <c r="E20" s="133"/>
      <c r="F20" s="133"/>
      <c r="G20" s="133"/>
      <c r="H20" s="133"/>
      <c r="I20" s="133"/>
      <c r="J20" s="135"/>
      <c r="K20" s="35"/>
    </row>
    <row r="21" spans="1:11" ht="15.75">
      <c r="A21" s="128"/>
      <c r="B21" s="130"/>
      <c r="C21" s="16" t="s">
        <v>6</v>
      </c>
      <c r="D21" s="19">
        <f>D22+D23</f>
        <v>1910332.15</v>
      </c>
      <c r="E21" s="133"/>
      <c r="F21" s="133"/>
      <c r="G21" s="133"/>
      <c r="H21" s="133"/>
      <c r="I21" s="133"/>
      <c r="J21" s="135"/>
      <c r="K21" s="35"/>
    </row>
    <row r="22" spans="1:11" ht="15" customHeight="1">
      <c r="A22" s="128"/>
      <c r="B22" s="130"/>
      <c r="C22" s="20" t="s">
        <v>6</v>
      </c>
      <c r="D22" s="21">
        <v>1884482.15</v>
      </c>
      <c r="E22" s="133"/>
      <c r="F22" s="133"/>
      <c r="G22" s="133"/>
      <c r="H22" s="133"/>
      <c r="I22" s="133"/>
      <c r="J22" s="135"/>
      <c r="K22" s="35"/>
    </row>
    <row r="23" spans="1:11" ht="15" customHeight="1">
      <c r="A23" s="128"/>
      <c r="B23" s="130"/>
      <c r="C23" s="20" t="s">
        <v>31</v>
      </c>
      <c r="D23" s="21">
        <v>25850</v>
      </c>
      <c r="E23" s="133"/>
      <c r="F23" s="133"/>
      <c r="G23" s="133"/>
      <c r="H23" s="133"/>
      <c r="I23" s="133"/>
      <c r="J23" s="135"/>
      <c r="K23" s="35"/>
    </row>
    <row r="24" spans="1:11" ht="15.75">
      <c r="A24" s="128"/>
      <c r="B24" s="130"/>
      <c r="C24" s="16" t="s">
        <v>12</v>
      </c>
      <c r="D24" s="22">
        <f>D25+D26+D27</f>
        <v>305748.67</v>
      </c>
      <c r="E24" s="133"/>
      <c r="F24" s="133"/>
      <c r="G24" s="133"/>
      <c r="H24" s="133"/>
      <c r="I24" s="133"/>
      <c r="J24" s="135"/>
      <c r="K24" s="35"/>
    </row>
    <row r="25" spans="1:11" ht="15" customHeight="1">
      <c r="A25" s="128"/>
      <c r="B25" s="130"/>
      <c r="C25" s="17" t="s">
        <v>17</v>
      </c>
      <c r="D25" s="21">
        <v>18523.89</v>
      </c>
      <c r="E25" s="133"/>
      <c r="F25" s="133"/>
      <c r="G25" s="133"/>
      <c r="H25" s="133"/>
      <c r="I25" s="133"/>
      <c r="J25" s="135"/>
      <c r="K25" s="35"/>
    </row>
    <row r="26" spans="1:11" ht="15" customHeight="1">
      <c r="A26" s="128"/>
      <c r="B26" s="130"/>
      <c r="C26" s="17" t="s">
        <v>18</v>
      </c>
      <c r="D26" s="21">
        <v>170764.78</v>
      </c>
      <c r="E26" s="133"/>
      <c r="F26" s="133"/>
      <c r="G26" s="133"/>
      <c r="H26" s="133"/>
      <c r="I26" s="133"/>
      <c r="J26" s="135"/>
      <c r="K26" s="35"/>
    </row>
    <row r="27" spans="1:11" ht="15" customHeight="1">
      <c r="A27" s="128"/>
      <c r="B27" s="130"/>
      <c r="C27" s="17" t="s">
        <v>57</v>
      </c>
      <c r="D27" s="21">
        <v>116460</v>
      </c>
      <c r="E27" s="133"/>
      <c r="F27" s="133"/>
      <c r="G27" s="133"/>
      <c r="H27" s="133"/>
      <c r="I27" s="133"/>
      <c r="J27" s="135"/>
      <c r="K27" s="35"/>
    </row>
    <row r="28" spans="1:11" ht="15.75">
      <c r="A28" s="128"/>
      <c r="B28" s="130"/>
      <c r="C28" s="16" t="s">
        <v>7</v>
      </c>
      <c r="D28" s="10">
        <f>D29+D30+D31+D34+D32+D33</f>
        <v>664507.66</v>
      </c>
      <c r="E28" s="133"/>
      <c r="F28" s="133"/>
      <c r="G28" s="133"/>
      <c r="H28" s="133"/>
      <c r="I28" s="133"/>
      <c r="J28" s="135"/>
      <c r="K28" s="35"/>
    </row>
    <row r="29" spans="1:11" ht="15" customHeight="1">
      <c r="A29" s="128"/>
      <c r="B29" s="130"/>
      <c r="C29" s="17" t="s">
        <v>38</v>
      </c>
      <c r="D29" s="18">
        <v>324149.17</v>
      </c>
      <c r="E29" s="133"/>
      <c r="F29" s="133"/>
      <c r="G29" s="133"/>
      <c r="H29" s="133"/>
      <c r="I29" s="133"/>
      <c r="J29" s="135"/>
      <c r="K29" s="35"/>
    </row>
    <row r="30" spans="1:11" ht="15" customHeight="1">
      <c r="A30" s="128"/>
      <c r="B30" s="130"/>
      <c r="C30" s="17" t="s">
        <v>39</v>
      </c>
      <c r="D30" s="18">
        <v>314783.11</v>
      </c>
      <c r="E30" s="133"/>
      <c r="F30" s="133"/>
      <c r="G30" s="133"/>
      <c r="H30" s="133"/>
      <c r="I30" s="133"/>
      <c r="J30" s="135"/>
      <c r="K30" s="35"/>
    </row>
    <row r="31" spans="1:11" ht="15" customHeight="1">
      <c r="A31" s="128"/>
      <c r="B31" s="130"/>
      <c r="C31" s="17" t="s">
        <v>40</v>
      </c>
      <c r="D31" s="18">
        <v>0</v>
      </c>
      <c r="E31" s="133"/>
      <c r="F31" s="133"/>
      <c r="G31" s="133"/>
      <c r="H31" s="133"/>
      <c r="I31" s="133"/>
      <c r="J31" s="135"/>
      <c r="K31" s="35"/>
    </row>
    <row r="32" spans="1:11" ht="15" customHeight="1">
      <c r="A32" s="128"/>
      <c r="B32" s="130"/>
      <c r="C32" s="17" t="s">
        <v>58</v>
      </c>
      <c r="D32" s="18">
        <v>1000</v>
      </c>
      <c r="E32" s="133"/>
      <c r="F32" s="133"/>
      <c r="G32" s="133"/>
      <c r="H32" s="133"/>
      <c r="I32" s="133"/>
      <c r="J32" s="135"/>
      <c r="K32" s="35"/>
    </row>
    <row r="33" spans="1:11" ht="15" customHeight="1">
      <c r="A33" s="128"/>
      <c r="B33" s="130"/>
      <c r="C33" s="17" t="s">
        <v>59</v>
      </c>
      <c r="D33" s="18">
        <v>1000</v>
      </c>
      <c r="E33" s="133"/>
      <c r="F33" s="133"/>
      <c r="G33" s="133"/>
      <c r="H33" s="133"/>
      <c r="I33" s="133"/>
      <c r="J33" s="135"/>
      <c r="K33" s="35"/>
    </row>
    <row r="34" spans="1:11" ht="15" customHeight="1">
      <c r="A34" s="128"/>
      <c r="B34" s="130"/>
      <c r="C34" s="17" t="s">
        <v>19</v>
      </c>
      <c r="D34" s="18">
        <v>23575.38</v>
      </c>
      <c r="E34" s="133"/>
      <c r="F34" s="133"/>
      <c r="G34" s="133"/>
      <c r="H34" s="133"/>
      <c r="I34" s="133"/>
      <c r="J34" s="135"/>
      <c r="K34" s="35"/>
    </row>
    <row r="35" spans="1:11" ht="15.75">
      <c r="A35" s="128"/>
      <c r="B35" s="130"/>
      <c r="C35" s="16" t="s">
        <v>8</v>
      </c>
      <c r="D35" s="10">
        <f>D36+D37+D38</f>
        <v>2919240.19</v>
      </c>
      <c r="E35" s="133"/>
      <c r="F35" s="133"/>
      <c r="G35" s="133"/>
      <c r="H35" s="133"/>
      <c r="I35" s="133"/>
      <c r="J35" s="135"/>
      <c r="K35" s="35"/>
    </row>
    <row r="36" spans="1:11" ht="15" customHeight="1">
      <c r="A36" s="128"/>
      <c r="B36" s="130"/>
      <c r="C36" s="20" t="s">
        <v>32</v>
      </c>
      <c r="D36" s="21">
        <v>2499750.19</v>
      </c>
      <c r="E36" s="133"/>
      <c r="F36" s="133"/>
      <c r="G36" s="133"/>
      <c r="H36" s="133"/>
      <c r="I36" s="133"/>
      <c r="J36" s="135"/>
      <c r="K36" s="35"/>
    </row>
    <row r="37" spans="1:11" ht="15" customHeight="1">
      <c r="A37" s="128"/>
      <c r="B37" s="130"/>
      <c r="C37" s="20" t="s">
        <v>33</v>
      </c>
      <c r="D37" s="21">
        <v>44490</v>
      </c>
      <c r="E37" s="133"/>
      <c r="F37" s="133"/>
      <c r="G37" s="133"/>
      <c r="H37" s="133"/>
      <c r="I37" s="133"/>
      <c r="J37" s="135"/>
      <c r="K37" s="35"/>
    </row>
    <row r="38" spans="1:11" ht="15" customHeight="1">
      <c r="A38" s="128"/>
      <c r="B38" s="130"/>
      <c r="C38" s="20" t="s">
        <v>62</v>
      </c>
      <c r="D38" s="21">
        <v>375000</v>
      </c>
      <c r="E38" s="133"/>
      <c r="F38" s="133"/>
      <c r="G38" s="133"/>
      <c r="H38" s="133"/>
      <c r="I38" s="133"/>
      <c r="J38" s="135"/>
      <c r="K38" s="35"/>
    </row>
    <row r="39" spans="1:11" ht="15.75">
      <c r="A39" s="128"/>
      <c r="B39" s="130"/>
      <c r="C39" s="16" t="s">
        <v>9</v>
      </c>
      <c r="D39" s="10">
        <f>D40+D41</f>
        <v>732.74</v>
      </c>
      <c r="E39" s="133"/>
      <c r="F39" s="133"/>
      <c r="G39" s="133"/>
      <c r="H39" s="133"/>
      <c r="I39" s="133"/>
      <c r="J39" s="135"/>
      <c r="K39" s="35"/>
    </row>
    <row r="40" spans="1:11" ht="15" customHeight="1">
      <c r="A40" s="128"/>
      <c r="B40" s="130"/>
      <c r="C40" s="17" t="s">
        <v>29</v>
      </c>
      <c r="D40" s="18">
        <v>661.65</v>
      </c>
      <c r="E40" s="133"/>
      <c r="F40" s="133"/>
      <c r="G40" s="133"/>
      <c r="H40" s="133"/>
      <c r="I40" s="133"/>
      <c r="J40" s="135"/>
      <c r="K40" s="35"/>
    </row>
    <row r="41" spans="1:11" ht="15" customHeight="1">
      <c r="A41" s="128"/>
      <c r="B41" s="130"/>
      <c r="C41" s="17" t="s">
        <v>30</v>
      </c>
      <c r="D41" s="18">
        <v>71.09</v>
      </c>
      <c r="E41" s="133"/>
      <c r="F41" s="133"/>
      <c r="G41" s="133"/>
      <c r="H41" s="133"/>
      <c r="I41" s="133"/>
      <c r="J41" s="135"/>
      <c r="K41" s="35"/>
    </row>
    <row r="42" spans="1:12" ht="15.75">
      <c r="A42" s="128"/>
      <c r="B42" s="130"/>
      <c r="C42" s="16" t="s">
        <v>10</v>
      </c>
      <c r="D42" s="10">
        <f>D43+D44</f>
        <v>1829050</v>
      </c>
      <c r="E42" s="133"/>
      <c r="F42" s="133"/>
      <c r="G42" s="133"/>
      <c r="H42" s="133"/>
      <c r="I42" s="133"/>
      <c r="J42" s="135"/>
      <c r="K42" s="35"/>
      <c r="L42" s="3"/>
    </row>
    <row r="43" spans="1:12" ht="15.75" customHeight="1">
      <c r="A43" s="128"/>
      <c r="B43" s="130"/>
      <c r="C43" s="20" t="s">
        <v>52</v>
      </c>
      <c r="D43" s="21">
        <v>1699320</v>
      </c>
      <c r="E43" s="133"/>
      <c r="F43" s="133"/>
      <c r="G43" s="133"/>
      <c r="H43" s="133"/>
      <c r="I43" s="133"/>
      <c r="J43" s="135"/>
      <c r="K43" s="35"/>
      <c r="L43" s="3"/>
    </row>
    <row r="44" spans="1:12" ht="15.75" customHeight="1">
      <c r="A44" s="128"/>
      <c r="B44" s="130"/>
      <c r="C44" s="20" t="s">
        <v>51</v>
      </c>
      <c r="D44" s="21">
        <v>129730</v>
      </c>
      <c r="E44" s="133"/>
      <c r="F44" s="133"/>
      <c r="G44" s="133"/>
      <c r="H44" s="133"/>
      <c r="I44" s="133"/>
      <c r="J44" s="135"/>
      <c r="K44" s="35"/>
      <c r="L44" s="3"/>
    </row>
    <row r="45" spans="1:12" ht="15.75">
      <c r="A45" s="128"/>
      <c r="B45" s="130"/>
      <c r="C45" s="16" t="s">
        <v>25</v>
      </c>
      <c r="D45" s="10">
        <f>D46+D47+D48</f>
        <v>181330</v>
      </c>
      <c r="E45" s="133"/>
      <c r="F45" s="133"/>
      <c r="G45" s="133"/>
      <c r="H45" s="133"/>
      <c r="I45" s="133"/>
      <c r="J45" s="135"/>
      <c r="K45" s="35"/>
      <c r="L45" s="3"/>
    </row>
    <row r="46" spans="1:12" ht="15" customHeight="1">
      <c r="A46" s="128"/>
      <c r="B46" s="130"/>
      <c r="C46" s="17" t="s">
        <v>28</v>
      </c>
      <c r="D46" s="18">
        <v>57780</v>
      </c>
      <c r="E46" s="133"/>
      <c r="F46" s="133"/>
      <c r="G46" s="133"/>
      <c r="H46" s="133"/>
      <c r="I46" s="133"/>
      <c r="J46" s="135"/>
      <c r="K46" s="35"/>
      <c r="L46" s="3"/>
    </row>
    <row r="47" spans="1:11" ht="15" customHeight="1">
      <c r="A47" s="128"/>
      <c r="B47" s="130"/>
      <c r="C47" s="17" t="s">
        <v>26</v>
      </c>
      <c r="D47" s="18">
        <v>83280</v>
      </c>
      <c r="E47" s="133"/>
      <c r="F47" s="133"/>
      <c r="G47" s="133"/>
      <c r="H47" s="133"/>
      <c r="I47" s="133"/>
      <c r="J47" s="135"/>
      <c r="K47" s="36">
        <f>D50+D69+D74</f>
        <v>32084662.55</v>
      </c>
    </row>
    <row r="48" spans="1:11" ht="15" customHeight="1">
      <c r="A48" s="128"/>
      <c r="B48" s="131"/>
      <c r="C48" s="17" t="s">
        <v>27</v>
      </c>
      <c r="D48" s="18">
        <v>40270</v>
      </c>
      <c r="E48" s="133"/>
      <c r="F48" s="133"/>
      <c r="G48" s="133"/>
      <c r="H48" s="133"/>
      <c r="I48" s="133"/>
      <c r="J48" s="135"/>
      <c r="K48" s="35"/>
    </row>
    <row r="49" spans="1:11" ht="15.75">
      <c r="A49" s="7"/>
      <c r="B49" s="93" t="s">
        <v>23</v>
      </c>
      <c r="C49" s="94"/>
      <c r="D49" s="10">
        <f>D16+D21+D24+D28+D35+D39+D42+D45</f>
        <v>8176231.41</v>
      </c>
      <c r="E49" s="133"/>
      <c r="F49" s="133"/>
      <c r="G49" s="133"/>
      <c r="H49" s="133"/>
      <c r="I49" s="133"/>
      <c r="J49" s="135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33"/>
      <c r="F50" s="133"/>
      <c r="G50" s="133"/>
      <c r="H50" s="133"/>
      <c r="I50" s="133"/>
      <c r="J50" s="135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33"/>
      <c r="F51" s="133"/>
      <c r="G51" s="133"/>
      <c r="H51" s="133"/>
      <c r="I51" s="133"/>
      <c r="J51" s="135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33"/>
      <c r="F52" s="133"/>
      <c r="G52" s="133"/>
      <c r="H52" s="133"/>
      <c r="I52" s="133"/>
      <c r="J52" s="135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33"/>
      <c r="F53" s="133"/>
      <c r="G53" s="133"/>
      <c r="H53" s="133"/>
      <c r="I53" s="133"/>
      <c r="J53" s="135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33"/>
      <c r="F54" s="133"/>
      <c r="G54" s="133"/>
      <c r="H54" s="133"/>
      <c r="I54" s="133"/>
      <c r="J54" s="135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33"/>
      <c r="F55" s="133"/>
      <c r="G55" s="133"/>
      <c r="H55" s="133"/>
      <c r="I55" s="133"/>
      <c r="J55" s="135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33"/>
      <c r="F56" s="133"/>
      <c r="G56" s="133"/>
      <c r="H56" s="133"/>
      <c r="I56" s="133"/>
      <c r="J56" s="135"/>
      <c r="K56" s="35"/>
      <c r="L56" s="3"/>
    </row>
    <row r="57" spans="1:11" ht="15.75">
      <c r="A57" s="136">
        <v>4</v>
      </c>
      <c r="B57" s="140" t="s">
        <v>11</v>
      </c>
      <c r="C57" s="16" t="s">
        <v>6</v>
      </c>
      <c r="D57" s="10">
        <v>6146891.59</v>
      </c>
      <c r="E57" s="133"/>
      <c r="F57" s="133"/>
      <c r="G57" s="133"/>
      <c r="H57" s="133"/>
      <c r="I57" s="133"/>
      <c r="J57" s="135"/>
      <c r="K57" s="35"/>
    </row>
    <row r="58" spans="1:11" ht="15.75">
      <c r="A58" s="137"/>
      <c r="B58" s="141"/>
      <c r="C58" s="16" t="s">
        <v>12</v>
      </c>
      <c r="D58" s="10">
        <v>9162.12</v>
      </c>
      <c r="E58" s="133"/>
      <c r="F58" s="133"/>
      <c r="G58" s="133"/>
      <c r="H58" s="133"/>
      <c r="I58" s="133"/>
      <c r="J58" s="135"/>
      <c r="K58" s="35"/>
    </row>
    <row r="59" spans="1:11" ht="15.75">
      <c r="A59" s="137"/>
      <c r="B59" s="141"/>
      <c r="C59" s="25" t="s">
        <v>7</v>
      </c>
      <c r="D59" s="11">
        <f>D60+D61+D62+D63</f>
        <v>1032522.3400000001</v>
      </c>
      <c r="E59" s="133"/>
      <c r="F59" s="133"/>
      <c r="G59" s="133"/>
      <c r="H59" s="133"/>
      <c r="I59" s="133"/>
      <c r="J59" s="135"/>
      <c r="K59" s="35"/>
    </row>
    <row r="60" spans="1:11" ht="15" customHeight="1">
      <c r="A60" s="138"/>
      <c r="B60" s="141"/>
      <c r="C60" s="17" t="s">
        <v>38</v>
      </c>
      <c r="D60" s="26">
        <v>274290.83</v>
      </c>
      <c r="E60" s="133"/>
      <c r="F60" s="133"/>
      <c r="G60" s="133"/>
      <c r="H60" s="133"/>
      <c r="I60" s="133"/>
      <c r="J60" s="135"/>
      <c r="K60" s="35"/>
    </row>
    <row r="61" spans="1:11" ht="15" customHeight="1">
      <c r="A61" s="138"/>
      <c r="B61" s="141"/>
      <c r="C61" s="17" t="s">
        <v>39</v>
      </c>
      <c r="D61" s="26">
        <v>117526.89</v>
      </c>
      <c r="E61" s="133"/>
      <c r="F61" s="133"/>
      <c r="G61" s="133"/>
      <c r="H61" s="133"/>
      <c r="I61" s="133"/>
      <c r="J61" s="135"/>
      <c r="K61" s="35"/>
    </row>
    <row r="62" spans="1:11" ht="15" customHeight="1">
      <c r="A62" s="138"/>
      <c r="B62" s="141"/>
      <c r="C62" s="17" t="s">
        <v>40</v>
      </c>
      <c r="D62" s="26">
        <v>68780</v>
      </c>
      <c r="E62" s="133"/>
      <c r="F62" s="133"/>
      <c r="G62" s="133"/>
      <c r="H62" s="133"/>
      <c r="I62" s="133"/>
      <c r="J62" s="135"/>
      <c r="K62" s="35"/>
    </row>
    <row r="63" spans="1:11" ht="15" customHeight="1">
      <c r="A63" s="139"/>
      <c r="B63" s="142"/>
      <c r="C63" s="17" t="s">
        <v>19</v>
      </c>
      <c r="D63" s="26">
        <v>571924.62</v>
      </c>
      <c r="E63" s="133"/>
      <c r="F63" s="133"/>
      <c r="G63" s="133"/>
      <c r="H63" s="133"/>
      <c r="I63" s="133"/>
      <c r="J63" s="135"/>
      <c r="K63" s="35"/>
    </row>
    <row r="64" spans="1:11" ht="15.75">
      <c r="A64" s="6"/>
      <c r="B64" s="93" t="s">
        <v>23</v>
      </c>
      <c r="C64" s="94"/>
      <c r="D64" s="11">
        <f>D57+D58+D59</f>
        <v>7188576.05</v>
      </c>
      <c r="E64" s="133"/>
      <c r="F64" s="133"/>
      <c r="G64" s="133"/>
      <c r="H64" s="133"/>
      <c r="I64" s="133"/>
      <c r="J64" s="135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33"/>
      <c r="F65" s="133"/>
      <c r="G65" s="133"/>
      <c r="H65" s="133"/>
      <c r="I65" s="133"/>
      <c r="J65" s="135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33"/>
      <c r="F66" s="133"/>
      <c r="G66" s="133"/>
      <c r="H66" s="133"/>
      <c r="I66" s="133"/>
      <c r="J66" s="135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33"/>
      <c r="F67" s="133"/>
      <c r="G67" s="133"/>
      <c r="H67" s="133"/>
      <c r="I67" s="133"/>
      <c r="J67" s="135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33"/>
      <c r="F68" s="133"/>
      <c r="G68" s="133"/>
      <c r="H68" s="133"/>
      <c r="I68" s="133"/>
      <c r="J68" s="135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33"/>
      <c r="F69" s="133"/>
      <c r="G69" s="133"/>
      <c r="H69" s="133"/>
      <c r="I69" s="133"/>
      <c r="J69" s="135"/>
      <c r="K69" s="35"/>
    </row>
    <row r="70" spans="1:11" ht="15.75">
      <c r="A70" s="2"/>
      <c r="B70" s="16"/>
      <c r="C70" s="20" t="s">
        <v>43</v>
      </c>
      <c r="D70" s="32">
        <v>10818752</v>
      </c>
      <c r="E70" s="133"/>
      <c r="F70" s="133"/>
      <c r="G70" s="133"/>
      <c r="H70" s="133"/>
      <c r="I70" s="133"/>
      <c r="J70" s="135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2022-03-25T12:11:37Z</dcterms:modified>
  <cp:category/>
  <cp:version/>
  <cp:contentType/>
  <cp:contentStatus/>
</cp:coreProperties>
</file>